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Прил. №26 СМП подуш" sheetId="2" r:id="rId1"/>
  </sheets>
  <definedNames>
    <definedName name="_xlnm.Print_Area" localSheetId="0">'Прил. №26 СМП подуш'!$A$1:$G$24</definedName>
  </definedNames>
  <calcPr calcId="124519"/>
</workbook>
</file>

<file path=xl/calcChain.xml><?xml version="1.0" encoding="utf-8"?>
<calcChain xmlns="http://schemas.openxmlformats.org/spreadsheetml/2006/main">
  <c r="G22" i="2"/>
  <c r="G19"/>
  <c r="G15"/>
  <c r="G12"/>
  <c r="G8"/>
  <c r="F22"/>
  <c r="F19"/>
  <c r="F15"/>
  <c r="F12"/>
  <c r="E22"/>
  <c r="E19"/>
  <c r="E15"/>
  <c r="E12"/>
  <c r="E8"/>
</calcChain>
</file>

<file path=xl/sharedStrings.xml><?xml version="1.0" encoding="utf-8"?>
<sst xmlns="http://schemas.openxmlformats.org/spreadsheetml/2006/main" count="27" uniqueCount="27">
  <si>
    <t>2 группа</t>
  </si>
  <si>
    <t>3 группа</t>
  </si>
  <si>
    <t>4 группа</t>
  </si>
  <si>
    <t>Медицинские организации</t>
  </si>
  <si>
    <t>1 группа</t>
  </si>
  <si>
    <t>БУ РК "Лаганская ЦРБ"</t>
  </si>
  <si>
    <t>БУ РК "Кетченеровская ЦРБ"</t>
  </si>
  <si>
    <t>БУ РК "Приютненская ЦРБ"</t>
  </si>
  <si>
    <t>БУ РК "Городовиковская ЦРБ"</t>
  </si>
  <si>
    <t>БУ РК "Малодербетовская ЦРБ"</t>
  </si>
  <si>
    <t>БУ РК "Яшалтинская ЦРБ"</t>
  </si>
  <si>
    <t>БУ РК "Ики-Бурульская ЦРБ"</t>
  </si>
  <si>
    <t>БУ РК "Сарпинская ЦРБ"</t>
  </si>
  <si>
    <t>БУ РК "Черноземельская ЦРБ имени У. Душана"</t>
  </si>
  <si>
    <t>БУ РК "Юстинская ЦРБ"</t>
  </si>
  <si>
    <t>БУ РК "Яшкульская ЦРБ"</t>
  </si>
  <si>
    <t>5 группа</t>
  </si>
  <si>
    <t>БУ РК "Октябрьская ЦРБ"</t>
  </si>
  <si>
    <t>БУ РК "Станция скорой медицинской помощи"</t>
  </si>
  <si>
    <t>Фактический дифференцированный подушевой норматив, руб.</t>
  </si>
  <si>
    <t>Коэффициент специфики</t>
  </si>
  <si>
    <t>Поправочный коэффициент</t>
  </si>
  <si>
    <t>Коэффициенты дифференциации и дифференцированные подушевые нормативы финансирования скорой медицинской помощи</t>
  </si>
  <si>
    <t>Базовый подушевой норматив</t>
  </si>
  <si>
    <t>Коэффициент уровня МО</t>
  </si>
  <si>
    <t>Дифференцированный подушевой норматив, руб.</t>
  </si>
  <si>
    <t>Приложение № 29
к Тарифному соглашению на 2022 год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</si>
</sst>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1" fillId="2" borderId="0" xfId="0" applyFont="1" applyFill="1" applyBorder="1" applyAlignment="1">
      <alignment wrapText="1"/>
    </xf>
    <xf numFmtId="0" fontId="6" fillId="0" borderId="0" xfId="0" applyFont="1"/>
    <xf numFmtId="0" fontId="8" fillId="3" borderId="1" xfId="1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2" fontId="9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" fillId="2" borderId="0" xfId="0" applyFont="1" applyFill="1"/>
    <xf numFmtId="0" fontId="11" fillId="2" borderId="0" xfId="0" applyFont="1" applyFill="1"/>
    <xf numFmtId="2" fontId="1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A2" sqref="A2"/>
    </sheetView>
  </sheetViews>
  <sheetFormatPr defaultRowHeight="15"/>
  <cols>
    <col min="1" max="1" width="51.140625" style="3" customWidth="1"/>
    <col min="2" max="2" width="15.28515625" style="3" customWidth="1"/>
    <col min="3" max="3" width="10.7109375" style="3" bestFit="1" customWidth="1"/>
    <col min="4" max="4" width="12.85546875" style="3" bestFit="1" customWidth="1"/>
    <col min="5" max="5" width="20.7109375" style="3" bestFit="1" customWidth="1"/>
    <col min="6" max="6" width="13.28515625" style="3" bestFit="1" customWidth="1"/>
    <col min="7" max="7" width="20.42578125" style="3" bestFit="1" customWidth="1"/>
    <col min="8" max="8" width="17.5703125" style="3" customWidth="1"/>
    <col min="9" max="9" width="28.5703125" style="3" customWidth="1"/>
    <col min="10" max="16384" width="9.140625" style="3"/>
  </cols>
  <sheetData>
    <row r="1" spans="1:12" s="4" customFormat="1" ht="34.5" customHeight="1">
      <c r="A1" s="25" t="s">
        <v>26</v>
      </c>
      <c r="B1" s="25"/>
      <c r="C1" s="25"/>
      <c r="D1" s="25"/>
      <c r="E1" s="25"/>
      <c r="F1" s="25"/>
      <c r="G1" s="25"/>
      <c r="H1" s="10"/>
      <c r="I1" s="3"/>
      <c r="J1" s="3"/>
    </row>
    <row r="2" spans="1:12" s="4" customForma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s="4" customFormat="1" ht="15.75" customHeight="1">
      <c r="A3" s="26" t="s">
        <v>22</v>
      </c>
      <c r="B3" s="26"/>
      <c r="C3" s="26"/>
      <c r="D3" s="26"/>
      <c r="E3" s="26"/>
      <c r="F3" s="26"/>
      <c r="G3" s="26"/>
      <c r="H3" s="3"/>
      <c r="I3" s="3"/>
      <c r="J3" s="3"/>
      <c r="L3" s="5"/>
    </row>
    <row r="4" spans="1:12" s="4" customFormat="1" ht="15.75">
      <c r="A4" s="8"/>
      <c r="B4" s="17"/>
      <c r="C4" s="16"/>
      <c r="D4" s="16"/>
      <c r="E4" s="12"/>
      <c r="F4" s="8"/>
      <c r="G4" s="8"/>
      <c r="H4" s="3"/>
      <c r="I4" s="3"/>
      <c r="J4" s="3"/>
      <c r="L4" s="5"/>
    </row>
    <row r="5" spans="1:12" s="4" customFormat="1" ht="15.75" customHeight="1">
      <c r="A5" s="27"/>
      <c r="B5" s="27"/>
      <c r="C5" s="27"/>
      <c r="D5" s="27"/>
      <c r="E5" s="27"/>
      <c r="F5" s="27"/>
      <c r="G5" s="27"/>
      <c r="H5" s="15"/>
      <c r="I5" s="3"/>
      <c r="J5" s="3"/>
      <c r="L5" s="5"/>
    </row>
    <row r="6" spans="1:12" s="4" customFormat="1" ht="15.75">
      <c r="A6" s="3"/>
      <c r="B6" s="3"/>
      <c r="C6" s="3"/>
      <c r="D6" s="3"/>
      <c r="E6" s="3"/>
      <c r="F6" s="3"/>
      <c r="G6" s="3"/>
      <c r="H6" s="3"/>
      <c r="I6" s="3"/>
      <c r="J6" s="3"/>
      <c r="L6" s="5"/>
    </row>
    <row r="7" spans="1:12" ht="60">
      <c r="A7" s="11" t="s">
        <v>3</v>
      </c>
      <c r="B7" s="11" t="s">
        <v>24</v>
      </c>
      <c r="C7" s="11" t="s">
        <v>23</v>
      </c>
      <c r="D7" s="11" t="s">
        <v>20</v>
      </c>
      <c r="E7" s="9" t="s">
        <v>25</v>
      </c>
      <c r="F7" s="11" t="s">
        <v>21</v>
      </c>
      <c r="G7" s="9" t="s">
        <v>19</v>
      </c>
    </row>
    <row r="8" spans="1:12">
      <c r="A8" s="2" t="s">
        <v>4</v>
      </c>
      <c r="B8" s="24">
        <v>1</v>
      </c>
      <c r="C8" s="13">
        <v>820.04</v>
      </c>
      <c r="D8" s="13">
        <v>0.98280000000000001</v>
      </c>
      <c r="E8" s="1">
        <f>ROUND(C8*D8,2)</f>
        <v>805.94</v>
      </c>
      <c r="F8" s="1">
        <v>1.0010146499999999</v>
      </c>
      <c r="G8" s="7">
        <f>E8*F8</f>
        <v>806.757747021</v>
      </c>
    </row>
    <row r="9" spans="1:12">
      <c r="A9" s="14" t="s">
        <v>13</v>
      </c>
      <c r="B9" s="24">
        <v>1</v>
      </c>
      <c r="F9" s="19"/>
      <c r="G9" s="20"/>
    </row>
    <row r="10" spans="1:12">
      <c r="A10" s="14" t="s">
        <v>6</v>
      </c>
      <c r="B10" s="24">
        <v>1</v>
      </c>
      <c r="F10" s="18"/>
      <c r="G10" s="20"/>
    </row>
    <row r="11" spans="1:12">
      <c r="A11" s="14" t="s">
        <v>15</v>
      </c>
      <c r="B11" s="24">
        <v>1</v>
      </c>
      <c r="F11" s="21"/>
      <c r="G11" s="20"/>
    </row>
    <row r="12" spans="1:12">
      <c r="A12" s="2" t="s">
        <v>0</v>
      </c>
      <c r="B12" s="24">
        <v>1</v>
      </c>
      <c r="C12" s="13">
        <v>820.04</v>
      </c>
      <c r="D12" s="13">
        <v>1.0069999999999999</v>
      </c>
      <c r="E12" s="1">
        <f>ROUND(C12*D12,2)</f>
        <v>825.78</v>
      </c>
      <c r="F12" s="1">
        <f>F8</f>
        <v>1.0010146499999999</v>
      </c>
      <c r="G12" s="7">
        <f>E12*F12</f>
        <v>826.61787767699991</v>
      </c>
    </row>
    <row r="13" spans="1:12">
      <c r="A13" s="14" t="s">
        <v>17</v>
      </c>
      <c r="B13" s="24">
        <v>1</v>
      </c>
      <c r="F13" s="19"/>
      <c r="G13" s="22"/>
    </row>
    <row r="14" spans="1:12">
      <c r="A14" s="14" t="s">
        <v>11</v>
      </c>
      <c r="B14" s="24">
        <v>1</v>
      </c>
      <c r="F14" s="22"/>
      <c r="G14" s="22"/>
    </row>
    <row r="15" spans="1:12">
      <c r="A15" s="2" t="s">
        <v>1</v>
      </c>
      <c r="B15" s="24">
        <v>1</v>
      </c>
      <c r="C15" s="13">
        <v>820.04</v>
      </c>
      <c r="D15" s="13">
        <v>1.05</v>
      </c>
      <c r="E15" s="1">
        <f>ROUND(C15*D15,2)</f>
        <v>861.04</v>
      </c>
      <c r="F15" s="1">
        <f>F8</f>
        <v>1.0010146499999999</v>
      </c>
      <c r="G15" s="7">
        <f>E15*F15</f>
        <v>861.91365423599984</v>
      </c>
    </row>
    <row r="16" spans="1:12">
      <c r="A16" s="14" t="s">
        <v>18</v>
      </c>
      <c r="B16" s="24">
        <v>1</v>
      </c>
      <c r="F16" s="19"/>
      <c r="G16" s="22"/>
    </row>
    <row r="17" spans="1:7">
      <c r="A17" s="14" t="s">
        <v>14</v>
      </c>
      <c r="B17" s="24">
        <v>1</v>
      </c>
      <c r="F17" s="22"/>
      <c r="G17" s="22"/>
    </row>
    <row r="18" spans="1:7">
      <c r="A18" s="14" t="s">
        <v>10</v>
      </c>
      <c r="B18" s="24">
        <v>1</v>
      </c>
      <c r="F18" s="22"/>
      <c r="G18" s="22"/>
    </row>
    <row r="19" spans="1:7">
      <c r="A19" s="2" t="s">
        <v>2</v>
      </c>
      <c r="B19" s="24">
        <v>1</v>
      </c>
      <c r="C19" s="13">
        <v>820.04</v>
      </c>
      <c r="D19" s="13">
        <v>1.0739000000000001</v>
      </c>
      <c r="E19" s="1">
        <f>ROUND(C19*D19,2)</f>
        <v>880.64</v>
      </c>
      <c r="F19" s="1">
        <f>F8</f>
        <v>1.0010146499999999</v>
      </c>
      <c r="G19" s="7">
        <f>E19*F19</f>
        <v>881.5335413759999</v>
      </c>
    </row>
    <row r="20" spans="1:7">
      <c r="A20" s="14" t="s">
        <v>5</v>
      </c>
      <c r="B20" s="24">
        <v>1</v>
      </c>
      <c r="F20" s="19"/>
      <c r="G20" s="22"/>
    </row>
    <row r="21" spans="1:7">
      <c r="A21" s="14" t="s">
        <v>7</v>
      </c>
      <c r="B21" s="24">
        <v>1</v>
      </c>
      <c r="F21" s="23"/>
      <c r="G21" s="22"/>
    </row>
    <row r="22" spans="1:7" ht="14.25" customHeight="1">
      <c r="A22" s="2" t="s">
        <v>16</v>
      </c>
      <c r="B22" s="24">
        <v>1</v>
      </c>
      <c r="C22" s="13">
        <v>820.04</v>
      </c>
      <c r="D22" s="13">
        <v>1.1069</v>
      </c>
      <c r="E22" s="1">
        <f>ROUND(C22*D22,2)</f>
        <v>907.7</v>
      </c>
      <c r="F22" s="1">
        <f>F8</f>
        <v>1.0010146499999999</v>
      </c>
      <c r="G22" s="7">
        <f>E22*F22</f>
        <v>908.620997805</v>
      </c>
    </row>
    <row r="23" spans="1:7">
      <c r="A23" s="14" t="s">
        <v>8</v>
      </c>
      <c r="B23" s="24">
        <v>1</v>
      </c>
      <c r="F23" s="19"/>
      <c r="G23" s="22"/>
    </row>
    <row r="24" spans="1:7">
      <c r="A24" s="6" t="s">
        <v>9</v>
      </c>
      <c r="B24" s="24">
        <v>1</v>
      </c>
      <c r="F24" s="22"/>
      <c r="G24" s="22"/>
    </row>
    <row r="25" spans="1:7">
      <c r="A25" s="6" t="s">
        <v>12</v>
      </c>
      <c r="B25" s="24">
        <v>1</v>
      </c>
      <c r="F25" s="22"/>
      <c r="G25" s="22"/>
    </row>
    <row r="26" spans="1:7">
      <c r="D26" s="22"/>
      <c r="E26" s="22"/>
      <c r="F26" s="22"/>
      <c r="G26" s="22"/>
    </row>
  </sheetData>
  <mergeCells count="3">
    <mergeCell ref="A1:G1"/>
    <mergeCell ref="A3:G3"/>
    <mergeCell ref="A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№26 СМП подуш</vt:lpstr>
      <vt:lpstr>'Прил. №26 СМП подуш'!Область_печати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2022-02-09T11:54:25Z</dcterms:modified>
</cp:coreProperties>
</file>